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cofiowa.sharepoint.com/sites/Data/Shared Documents/ABCData/share/NEW EDUCATION FOLDER/Apprenticeship/2024-2025 school year/Registration/Website Paperwork/"/>
    </mc:Choice>
  </mc:AlternateContent>
  <xr:revisionPtr revIDLastSave="384" documentId="13_ncr:1_{48EAB387-0680-4B45-B931-1EE845854EEB}" xr6:coauthVersionLast="47" xr6:coauthVersionMax="47" xr10:uidLastSave="{311CD20B-8BA4-4C87-992C-F6D9A9956E93}"/>
  <bookViews>
    <workbookView xWindow="28680" yWindow="-120" windowWidth="29040" windowHeight="15720" activeTab="1" xr2:uid="{F7FF044A-4629-4AE1-8FB9-813536BE3354}"/>
  </bookViews>
  <sheets>
    <sheet name="Instructions" sheetId="3" r:id="rId1"/>
    <sheet name="Registration" sheetId="2" r:id="rId2"/>
    <sheet name="Charts" sheetId="1" state="hidden" r:id="rId3"/>
  </sheets>
  <definedNames>
    <definedName name="_xlnm.Print_Area" localSheetId="1">Registration!$A$1:$I$49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35" i="2"/>
  <c r="I36" i="2"/>
  <c r="I34" i="2"/>
  <c r="I33" i="2"/>
  <c r="I32" i="2"/>
  <c r="I39" i="2" l="1"/>
</calcChain>
</file>

<file path=xl/sharedStrings.xml><?xml version="1.0" encoding="utf-8"?>
<sst xmlns="http://schemas.openxmlformats.org/spreadsheetml/2006/main" count="113" uniqueCount="73">
  <si>
    <t>Level</t>
  </si>
  <si>
    <t>Trade</t>
  </si>
  <si>
    <t>Electrical</t>
  </si>
  <si>
    <t>Plumbing</t>
  </si>
  <si>
    <t>Sheet Metal</t>
  </si>
  <si>
    <t>HVAC</t>
  </si>
  <si>
    <t>Apprentice Name:</t>
  </si>
  <si>
    <t>Grimes</t>
  </si>
  <si>
    <t>Davenport</t>
  </si>
  <si>
    <t>Hiawatha</t>
  </si>
  <si>
    <t>Online</t>
  </si>
  <si>
    <t>Night</t>
  </si>
  <si>
    <t>Daytime - Fall</t>
  </si>
  <si>
    <t>Level:</t>
  </si>
  <si>
    <t>Location:</t>
  </si>
  <si>
    <t>Trade:</t>
  </si>
  <si>
    <t>Session:</t>
  </si>
  <si>
    <t>2024 - 2025 Registration Form</t>
  </si>
  <si>
    <t>Company Name</t>
  </si>
  <si>
    <t>Company Education Contact</t>
  </si>
  <si>
    <t>Phone</t>
  </si>
  <si>
    <t>Email Address</t>
  </si>
  <si>
    <t>Other</t>
  </si>
  <si>
    <t>Location</t>
  </si>
  <si>
    <t>Session</t>
  </si>
  <si>
    <t>Select Trade</t>
  </si>
  <si>
    <t>Select</t>
  </si>
  <si>
    <t>Select Level</t>
  </si>
  <si>
    <t>Select Location</t>
  </si>
  <si>
    <t>Select Session</t>
  </si>
  <si>
    <t>New DOL</t>
  </si>
  <si>
    <t>Yes</t>
  </si>
  <si>
    <t>No</t>
  </si>
  <si>
    <t>Book fee (Every apprentice is required to purchase a new book from ABC) per student</t>
  </si>
  <si>
    <t>Late Fee</t>
  </si>
  <si>
    <t>Total</t>
  </si>
  <si>
    <t>Credit Card Payment</t>
  </si>
  <si>
    <t>Visa</t>
  </si>
  <si>
    <t>Credit Card</t>
  </si>
  <si>
    <t>Master Card</t>
  </si>
  <si>
    <t>Discover</t>
  </si>
  <si>
    <t>AmEx</t>
  </si>
  <si>
    <t>Name on Card</t>
  </si>
  <si>
    <t>Card Number</t>
  </si>
  <si>
    <t>Exp. Date</t>
  </si>
  <si>
    <t>Zip code</t>
  </si>
  <si>
    <t>ABC of Iowa Apprenticeship and Training Trust reserves the right to cancel classes or to make changes in location/format as needed.</t>
  </si>
  <si>
    <t>Non DOL Count</t>
  </si>
  <si>
    <t xml:space="preserve">Select Card </t>
  </si>
  <si>
    <t>Select Card</t>
  </si>
  <si>
    <t xml:space="preserve">I would like to donate to 2024-2025 Craft Championship Competition </t>
  </si>
  <si>
    <t>Enrollment fee for new or de-registered apprentice (non-refundable) per student</t>
  </si>
  <si>
    <t>Tuition per student:</t>
  </si>
  <si>
    <t>I acknowledge that I have read and understand the Payment Terms and Refund Policy</t>
  </si>
  <si>
    <r>
      <t xml:space="preserve">Students will not be able to attend class without prior payment! </t>
    </r>
    <r>
      <rPr>
        <b/>
        <u/>
        <sz val="10"/>
        <color rgb="FFFF0000"/>
        <rFont val="Aptos Narrow"/>
        <family val="2"/>
        <scheme val="minor"/>
      </rPr>
      <t>This is your invoice.</t>
    </r>
  </si>
  <si>
    <t>If anyone listed above requires an ADA accessible classroom, list their line number from above here:</t>
  </si>
  <si>
    <t>Receipt Needed</t>
  </si>
  <si>
    <t>New to IOA:</t>
  </si>
  <si>
    <t>Non IOA Count (audit)</t>
  </si>
  <si>
    <t xml:space="preserve">If registering in Iowa Office of Apprenticeship </t>
  </si>
  <si>
    <r>
      <t xml:space="preserve">Check mailed seperately (Payable to </t>
    </r>
    <r>
      <rPr>
        <b/>
        <sz val="10"/>
        <color theme="1"/>
        <rFont val="Aptos Narrow"/>
        <family val="2"/>
        <scheme val="minor"/>
      </rPr>
      <t>ABC of Iowa Apprenticeship and Training Trust)</t>
    </r>
  </si>
  <si>
    <t>Elec Online S1</t>
  </si>
  <si>
    <t>Elec Online S2</t>
  </si>
  <si>
    <t>Elec Online S3</t>
  </si>
  <si>
    <t>Registration Instructions</t>
  </si>
  <si>
    <t xml:space="preserve">          additional tuition fee for non Iowa Office of Apprenticeship (Audit=out of ratio)</t>
  </si>
  <si>
    <t>Daytime - Winter</t>
  </si>
  <si>
    <t>Sec code</t>
  </si>
  <si>
    <t>Electrical Online Student Tuition Difference ($900 total)</t>
  </si>
  <si>
    <t>*Late fee applied to all registrations/payments received after deadlines above</t>
  </si>
  <si>
    <t>*Late Fee Per Student</t>
  </si>
  <si>
    <t>Electrical Online registrations are due December 4th</t>
  </si>
  <si>
    <t>Winter Registrations due Dec. 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</si>
</sst>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9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0"/>
      <color rgb="FFFF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2" xfId="0" applyFont="1" applyBorder="1"/>
    <xf numFmtId="0" fontId="5" fillId="0" borderId="0" xfId="0" applyFont="1"/>
    <xf numFmtId="44" fontId="3" fillId="0" borderId="0" xfId="1" applyFont="1" applyProtection="1"/>
    <xf numFmtId="0" fontId="4" fillId="0" borderId="0" xfId="0" applyFont="1" applyAlignment="1">
      <alignment horizontal="right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44" fontId="3" fillId="0" borderId="1" xfId="1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44" fontId="3" fillId="0" borderId="0" xfId="0" applyNumberFormat="1" applyFont="1"/>
    <xf numFmtId="44" fontId="4" fillId="0" borderId="0" xfId="1" applyFont="1"/>
    <xf numFmtId="44" fontId="3" fillId="3" borderId="0" xfId="0" applyNumberFormat="1" applyFont="1" applyFill="1"/>
    <xf numFmtId="0" fontId="3" fillId="2" borderId="0" xfId="0" applyFont="1" applyFill="1" applyProtection="1">
      <protection locked="0"/>
    </xf>
    <xf numFmtId="164" fontId="3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2</xdr:col>
      <xdr:colOff>228600</xdr:colOff>
      <xdr:row>3</xdr:row>
      <xdr:rowOff>153145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323975" cy="610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4</xdr:row>
      <xdr:rowOff>66676</xdr:rowOff>
    </xdr:from>
    <xdr:to>
      <xdr:col>8</xdr:col>
      <xdr:colOff>390525</xdr:colOff>
      <xdr:row>7</xdr:row>
      <xdr:rowOff>66676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575" y="942976"/>
          <a:ext cx="48577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are moving to online registration forms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out this form electronically and send all documents via email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0</xdr:col>
      <xdr:colOff>219075</xdr:colOff>
      <xdr:row>7</xdr:row>
      <xdr:rowOff>133351</xdr:rowOff>
    </xdr:from>
    <xdr:to>
      <xdr:col>5</xdr:col>
      <xdr:colOff>542925</xdr:colOff>
      <xdr:row>12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9075" y="1581151"/>
          <a:ext cx="3371850" cy="838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Registration Tab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all highlighted cells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has drop down selections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Everything will be calculated based on what you select</a:t>
          </a:r>
          <a:endParaRPr lang="en-US" sz="1100"/>
        </a:p>
      </xdr:txBody>
    </xdr:sp>
    <xdr:clientData/>
  </xdr:twoCellAnchor>
  <xdr:twoCellAnchor>
    <xdr:from>
      <xdr:col>0</xdr:col>
      <xdr:colOff>209549</xdr:colOff>
      <xdr:row>11</xdr:row>
      <xdr:rowOff>171450</xdr:rowOff>
    </xdr:from>
    <xdr:to>
      <xdr:col>8</xdr:col>
      <xdr:colOff>428624</xdr:colOff>
      <xdr:row>15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549" y="2381250"/>
          <a:ext cx="50958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to Iowa Office of Apprenticeship (IOA) dropdown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new apprentice being enrolled or an apprentice new to your company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 </a:t>
          </a:r>
          <a:r>
            <a:rPr lang="en-U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If current apprentice on staff is currently enrolled in IOA</a:t>
          </a:r>
          <a:endParaRPr lang="en-US" sz="1100"/>
        </a:p>
      </xdr:txBody>
    </xdr:sp>
    <xdr:clientData/>
  </xdr:twoCellAnchor>
  <xdr:twoCellAnchor>
    <xdr:from>
      <xdr:col>0</xdr:col>
      <xdr:colOff>200024</xdr:colOff>
      <xdr:row>15</xdr:row>
      <xdr:rowOff>66675</xdr:rowOff>
    </xdr:from>
    <xdr:to>
      <xdr:col>8</xdr:col>
      <xdr:colOff>419099</xdr:colOff>
      <xdr:row>20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4" y="3038475"/>
          <a:ext cx="50958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Iowa Office of Apprenticeship (IOA)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 (audit)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do not have the proper ratio for your trade, but want them to attend class, you must pay the additional $300 fee on top of the $940 of tuition for a total of $1240 </a:t>
          </a:r>
          <a:endParaRPr lang="en-US" sz="1100"/>
        </a:p>
      </xdr:txBody>
    </xdr:sp>
    <xdr:clientData/>
  </xdr:twoCellAnchor>
  <xdr:twoCellAnchor>
    <xdr:from>
      <xdr:col>0</xdr:col>
      <xdr:colOff>209549</xdr:colOff>
      <xdr:row>18</xdr:row>
      <xdr:rowOff>114300</xdr:rowOff>
    </xdr:from>
    <xdr:to>
      <xdr:col>7</xdr:col>
      <xdr:colOff>190500</xdr:colOff>
      <xdr:row>29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49" y="3657600"/>
          <a:ext cx="4248151" cy="200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Apprentice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Registration 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out all highlighted selections on all documents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completed, scan each apprentice sepertaly but include all their attachments in the single scan.</a:t>
          </a:r>
          <a:endParaRPr lang="en-US">
            <a:effectLst/>
          </a:endParaRPr>
        </a:p>
        <a:p>
          <a:pPr algn="l"/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Class Registration Form (1 per company)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Apprentice Profile Form(1 per apprentice)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U.S. Department of Labor Apprenticeship Agreement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Disability Disclosure Form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Credit for Previous Experience Worksheet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Sponsoring Employer Acceptance Agreement (1 per company,per trade)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209550</xdr:colOff>
      <xdr:row>29</xdr:row>
      <xdr:rowOff>38101</xdr:rowOff>
    </xdr:from>
    <xdr:to>
      <xdr:col>7</xdr:col>
      <xdr:colOff>190501</xdr:colOff>
      <xdr:row>36</xdr:row>
      <xdr:rowOff>76201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9550" y="5676901"/>
          <a:ext cx="4248151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Returning Apprentice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Registration 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out all highlight selections on all documents</a:t>
          </a:r>
          <a:endParaRPr lang="en-US">
            <a:effectLst/>
          </a:endParaRPr>
        </a:p>
        <a:p>
          <a:pPr algn="l"/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Class Registration Form (1 per company)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Apprentice Profile Form(only if personal information changed)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OJT Reminder that hours need to be up to date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Sponsoring Employer Acceptance Agreement (1 per company,per trade)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200025</xdr:colOff>
      <xdr:row>36</xdr:row>
      <xdr:rowOff>104775</xdr:rowOff>
    </xdr:from>
    <xdr:to>
      <xdr:col>8</xdr:col>
      <xdr:colOff>180976</xdr:colOff>
      <xdr:row>43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09625" y="7077075"/>
          <a:ext cx="4248151" cy="12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 completed Registration forms to: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andrea.sheaffer@abciowa.org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>
              <a:effectLst/>
            </a:rPr>
            <a:t>Make</a:t>
          </a:r>
          <a:r>
            <a:rPr lang="en-US" baseline="0">
              <a:effectLst/>
            </a:rPr>
            <a:t> </a:t>
          </a:r>
          <a:r>
            <a:rPr lang="en-US">
              <a:effectLst/>
            </a:rPr>
            <a:t>checks</a:t>
          </a:r>
          <a:r>
            <a:rPr lang="en-US" baseline="0">
              <a:effectLst/>
            </a:rPr>
            <a:t> payable to </a:t>
          </a:r>
          <a:r>
            <a:rPr lang="en-US" b="1" baseline="0">
              <a:effectLst/>
            </a:rPr>
            <a:t>ABC of Iowa Apprenticeship and Training Trust</a:t>
          </a:r>
          <a:endParaRPr lang="en-US" b="1">
            <a:effectLst/>
          </a:endParaRPr>
        </a:p>
        <a:p>
          <a:pPr algn="l"/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mail to:         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ABC of Iowa 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3100 SE Enterprise Dr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Grimes, IA 50111</a:t>
          </a: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88656</xdr:rowOff>
    </xdr:from>
    <xdr:to>
      <xdr:col>5</xdr:col>
      <xdr:colOff>333375</xdr:colOff>
      <xdr:row>19</xdr:row>
      <xdr:rowOff>50555</xdr:rowOff>
    </xdr:to>
    <xdr:sp macro="" textlink="">
      <xdr:nvSpPr>
        <xdr:cNvPr id="1073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1576021"/>
          <a:ext cx="3029683" cy="1837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Grimes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Electrical Day - all 4 levels Fall &amp; Winter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Plumbing Day (Winter Session - Levels 2 &amp; 4)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HVAC Day (Winter Session - Levels 2 &amp; 4)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endParaRPr lang="en-US" sz="10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3</xdr:col>
      <xdr:colOff>104775</xdr:colOff>
      <xdr:row>2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419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0</xdr:rowOff>
        </xdr:from>
        <xdr:to>
          <xdr:col>1</xdr:col>
          <xdr:colOff>495300</xdr:colOff>
          <xdr:row>40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171450</xdr:rowOff>
        </xdr:from>
        <xdr:to>
          <xdr:col>1</xdr:col>
          <xdr:colOff>495300</xdr:colOff>
          <xdr:row>41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171450</xdr:rowOff>
        </xdr:from>
        <xdr:to>
          <xdr:col>1</xdr:col>
          <xdr:colOff>495300</xdr:colOff>
          <xdr:row>42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133350</xdr:rowOff>
        </xdr:from>
        <xdr:to>
          <xdr:col>8</xdr:col>
          <xdr:colOff>514350</xdr:colOff>
          <xdr:row>46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13</xdr:row>
      <xdr:rowOff>48358</xdr:rowOff>
    </xdr:from>
    <xdr:to>
      <xdr:col>4</xdr:col>
      <xdr:colOff>518015</xdr:colOff>
      <xdr:row>17</xdr:row>
      <xdr:rowOff>139211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8320"/>
          <a:ext cx="2481630" cy="786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Online Electrical</a:t>
          </a:r>
        </a:p>
        <a:p>
          <a:r>
            <a:rPr 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Session 3: Feb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3rd 20</a:t>
          </a:r>
          <a:r>
            <a:rPr 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May 4th 2025 (S3)</a:t>
          </a:r>
          <a:b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4 levels will be offered during each session</a:t>
          </a:r>
          <a:endParaRPr lang="en-US" sz="1000" b="0" i="1"/>
        </a:p>
      </xdr:txBody>
    </xdr:sp>
    <xdr:clientData/>
  </xdr:twoCellAnchor>
  <xdr:twoCellAnchor>
    <xdr:from>
      <xdr:col>5</xdr:col>
      <xdr:colOff>732693</xdr:colOff>
      <xdr:row>9</xdr:row>
      <xdr:rowOff>7328</xdr:rowOff>
    </xdr:from>
    <xdr:to>
      <xdr:col>8</xdr:col>
      <xdr:colOff>827943</xdr:colOff>
      <xdr:row>12</xdr:row>
      <xdr:rowOff>124559</xdr:rowOff>
    </xdr:to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29001" y="1663213"/>
          <a:ext cx="2491154" cy="622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Davenport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Day - (Winter Session Levels 1 &amp; 3)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Plumbing Day (Winter Session - Level 1)*</a:t>
          </a:r>
          <a:r>
            <a:rPr lang="en-US" sz="1000"/>
            <a:t> </a:t>
          </a:r>
          <a:endParaRPr lang="en-US" sz="1000" b="0"/>
        </a:p>
      </xdr:txBody>
    </xdr:sp>
    <xdr:clientData/>
  </xdr:twoCellAnchor>
  <xdr:twoCellAnchor>
    <xdr:from>
      <xdr:col>5</xdr:col>
      <xdr:colOff>718038</xdr:colOff>
      <xdr:row>13</xdr:row>
      <xdr:rowOff>52315</xdr:rowOff>
    </xdr:from>
    <xdr:to>
      <xdr:col>7</xdr:col>
      <xdr:colOff>730202</xdr:colOff>
      <xdr:row>16</xdr:row>
      <xdr:rowOff>118844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414346" y="2382277"/>
          <a:ext cx="1580125" cy="594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Hiawatha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Day - *</a:t>
          </a:r>
          <a:r>
            <a:rPr lang="en-US" sz="1000"/>
            <a:t> </a:t>
          </a:r>
          <a:endParaRPr lang="en-US" sz="1000" b="0"/>
        </a:p>
      </xdr:txBody>
    </xdr:sp>
    <xdr:clientData/>
  </xdr:twoCellAnchor>
  <xdr:twoCellAnchor>
    <xdr:from>
      <xdr:col>7</xdr:col>
      <xdr:colOff>482111</xdr:colOff>
      <xdr:row>15</xdr:row>
      <xdr:rowOff>93931</xdr:rowOff>
    </xdr:from>
    <xdr:to>
      <xdr:col>8</xdr:col>
      <xdr:colOff>758336</xdr:colOff>
      <xdr:row>17</xdr:row>
      <xdr:rowOff>36782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46380" y="2760931"/>
          <a:ext cx="1104168" cy="301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*Not guaranteed</a:t>
          </a:r>
          <a:r>
            <a:rPr lang="en-US" sz="1000"/>
            <a:t> </a:t>
          </a:r>
          <a:endParaRPr lang="en-US" sz="1000" b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BB5CF-B7BF-4483-8AF1-EECA43A1D495}" name="Table1" displayName="Table1" ref="A1:H10" totalsRowShown="0">
  <autoFilter ref="A1:H10" xr:uid="{3D1BB5CF-B7BF-4483-8AF1-EECA43A1D495}"/>
  <tableColumns count="8">
    <tableColumn id="1" xr3:uid="{C5F08476-9C7C-4CE6-A6F1-FF8ECE8C823A}" name="Level"/>
    <tableColumn id="2" xr3:uid="{03B62087-CDD1-4FE7-B7C6-872874C42324}" name="Location"/>
    <tableColumn id="3" xr3:uid="{D2169580-985F-4F2C-8230-31269CFBC8E9}" name="Trade"/>
    <tableColumn id="4" xr3:uid="{EBE649A6-1A42-4E0D-B58B-50D6484ED393}" name="Session"/>
    <tableColumn id="5" xr3:uid="{1300DFAB-9E15-49E3-B9F6-63E64F27DE09}" name="New DOL"/>
    <tableColumn id="6" xr3:uid="{534217C1-00FB-41EE-AA5B-971E2FF59ACA}" name="Credit Card"/>
    <tableColumn id="7" xr3:uid="{18F09E08-2047-4B03-80ED-6E6DDBF6AB06}" name="Non DOL Count"/>
    <tableColumn id="8" xr3:uid="{B04DA36C-BB32-4BA8-AC28-89DE25A3FB9D}" name="Late Fe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3523-C5DA-4B49-968F-EE77113FC0CB}">
  <dimension ref="D3:I25"/>
  <sheetViews>
    <sheetView showGridLines="0" workbookViewId="0">
      <selection activeCell="N14" sqref="N14"/>
    </sheetView>
  </sheetViews>
  <sheetFormatPr defaultRowHeight="15" x14ac:dyDescent="0.25"/>
  <sheetData>
    <row r="3" spans="4:7" ht="24" x14ac:dyDescent="0.4">
      <c r="D3" s="23" t="s">
        <v>64</v>
      </c>
      <c r="E3" s="23"/>
      <c r="F3" s="23"/>
      <c r="G3" s="23"/>
    </row>
    <row r="25" spans="9:9" x14ac:dyDescent="0.25">
      <c r="I25" s="22"/>
    </row>
  </sheetData>
  <sheetProtection algorithmName="SHA-512" hashValue="5+bDRLCNgUzvhv5Nrxb4CdVHoFq8F5dgAJdGdooLvZp7iKCP3EcVFSVa5JL5oedA6LXKLGkuVbhPE8wmdMZsYA==" saltValue="zAxYhwOMPQczILHBX6iQIw==" spinCount="100000" sheet="1" objects="1" scenarios="1"/>
  <mergeCells count="1">
    <mergeCell ref="D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574D-86F6-4841-A76A-841FEB14D23E}">
  <sheetPr>
    <pageSetUpPr fitToPage="1"/>
  </sheetPr>
  <dimension ref="A2:I49"/>
  <sheetViews>
    <sheetView showGridLines="0" tabSelected="1" zoomScale="130" zoomScaleNormal="130" workbookViewId="0">
      <selection activeCell="N16" sqref="N16"/>
    </sheetView>
  </sheetViews>
  <sheetFormatPr defaultColWidth="9.140625" defaultRowHeight="13.5" x14ac:dyDescent="0.25"/>
  <cols>
    <col min="1" max="1" width="2.85546875" style="1" customWidth="1"/>
    <col min="2" max="2" width="8.5703125" style="1" customWidth="1"/>
    <col min="3" max="3" width="9.140625" style="1"/>
    <col min="4" max="4" width="8.85546875" style="1" customWidth="1"/>
    <col min="5" max="5" width="11" style="1" customWidth="1"/>
    <col min="6" max="6" width="13" style="1" customWidth="1"/>
    <col min="7" max="7" width="10.5703125" style="1" customWidth="1"/>
    <col min="8" max="8" width="12.42578125" style="1" customWidth="1"/>
    <col min="9" max="9" width="14.28515625" style="1" customWidth="1"/>
    <col min="10" max="16384" width="9.140625" style="1"/>
  </cols>
  <sheetData>
    <row r="2" spans="1:9" ht="24" x14ac:dyDescent="0.4">
      <c r="E2" s="23" t="s">
        <v>17</v>
      </c>
      <c r="F2" s="23"/>
      <c r="G2" s="23"/>
      <c r="H2" s="23"/>
    </row>
    <row r="4" spans="1:9" x14ac:dyDescent="0.25">
      <c r="A4" s="2" t="s">
        <v>18</v>
      </c>
      <c r="B4" s="2"/>
      <c r="C4" s="2"/>
      <c r="D4" s="25"/>
      <c r="E4" s="25"/>
      <c r="F4" s="25"/>
      <c r="G4" s="25"/>
      <c r="H4" s="25"/>
    </row>
    <row r="5" spans="1:9" x14ac:dyDescent="0.25">
      <c r="C5" s="19"/>
      <c r="D5" s="19"/>
      <c r="E5" s="19"/>
      <c r="F5" s="19"/>
      <c r="G5" s="19"/>
    </row>
    <row r="6" spans="1:9" x14ac:dyDescent="0.25">
      <c r="A6" s="2" t="s">
        <v>19</v>
      </c>
      <c r="B6" s="2"/>
      <c r="C6" s="2"/>
      <c r="D6" s="2"/>
      <c r="E6" s="25"/>
      <c r="F6" s="25"/>
      <c r="G6" s="25"/>
      <c r="H6" s="25"/>
    </row>
    <row r="7" spans="1:9" x14ac:dyDescent="0.25">
      <c r="E7" s="19"/>
      <c r="F7" s="19"/>
      <c r="G7" s="19"/>
      <c r="H7" s="19"/>
    </row>
    <row r="8" spans="1:9" x14ac:dyDescent="0.25">
      <c r="A8" s="2" t="s">
        <v>20</v>
      </c>
      <c r="B8" s="2"/>
      <c r="C8" s="33"/>
      <c r="D8" s="33"/>
      <c r="E8" s="2" t="s">
        <v>21</v>
      </c>
      <c r="F8" s="33"/>
      <c r="G8" s="33"/>
      <c r="H8" s="33"/>
      <c r="I8" s="33"/>
    </row>
    <row r="10" spans="1:9" x14ac:dyDescent="0.25">
      <c r="A10" s="18"/>
      <c r="B10" s="18"/>
      <c r="C10" s="19"/>
      <c r="D10" s="19"/>
      <c r="E10" s="18"/>
      <c r="F10" s="19"/>
      <c r="G10" s="18"/>
      <c r="I10" s="19"/>
    </row>
    <row r="11" spans="1:9" x14ac:dyDescent="0.25">
      <c r="A11" s="19"/>
      <c r="B11" s="19"/>
      <c r="C11" s="19"/>
      <c r="D11" s="19"/>
      <c r="E11" s="19"/>
      <c r="F11" s="19"/>
      <c r="G11" s="19"/>
      <c r="I11" s="19"/>
    </row>
    <row r="12" spans="1:9" x14ac:dyDescent="0.25">
      <c r="A12" s="19"/>
      <c r="B12" s="19"/>
      <c r="C12" s="19"/>
      <c r="D12" s="19"/>
      <c r="E12" s="19"/>
      <c r="F12" s="19"/>
      <c r="G12" s="19"/>
      <c r="I12" s="19"/>
    </row>
    <row r="14" spans="1:9" x14ac:dyDescent="0.25">
      <c r="F14" s="18"/>
    </row>
    <row r="16" spans="1:9" ht="15" customHeight="1" x14ac:dyDescent="0.25">
      <c r="H16" s="20"/>
      <c r="I16" s="20"/>
    </row>
    <row r="17" spans="1:9" x14ac:dyDescent="0.25">
      <c r="H17" s="20"/>
      <c r="I17" s="20"/>
    </row>
    <row r="20" spans="1:9" x14ac:dyDescent="0.25">
      <c r="B20" s="32" t="s">
        <v>6</v>
      </c>
      <c r="C20" s="32"/>
      <c r="E20" s="3" t="s">
        <v>13</v>
      </c>
      <c r="F20" s="3" t="s">
        <v>14</v>
      </c>
      <c r="G20" s="3" t="s">
        <v>15</v>
      </c>
      <c r="H20" s="3" t="s">
        <v>16</v>
      </c>
      <c r="I20" s="3" t="s">
        <v>57</v>
      </c>
    </row>
    <row r="21" spans="1:9" x14ac:dyDescent="0.25">
      <c r="A21" s="4">
        <v>1</v>
      </c>
      <c r="B21" s="27"/>
      <c r="C21" s="28"/>
      <c r="D21" s="29"/>
      <c r="E21" s="11" t="s">
        <v>27</v>
      </c>
      <c r="F21" s="8" t="s">
        <v>28</v>
      </c>
      <c r="G21" s="8" t="s">
        <v>25</v>
      </c>
      <c r="H21" s="8" t="s">
        <v>29</v>
      </c>
      <c r="I21" s="11" t="s">
        <v>26</v>
      </c>
    </row>
    <row r="22" spans="1:9" x14ac:dyDescent="0.25">
      <c r="A22" s="4">
        <v>2</v>
      </c>
      <c r="B22" s="27"/>
      <c r="C22" s="28"/>
      <c r="D22" s="29"/>
      <c r="E22" s="11" t="s">
        <v>27</v>
      </c>
      <c r="F22" s="8" t="s">
        <v>28</v>
      </c>
      <c r="G22" s="8" t="s">
        <v>25</v>
      </c>
      <c r="H22" s="8" t="s">
        <v>29</v>
      </c>
      <c r="I22" s="11" t="s">
        <v>26</v>
      </c>
    </row>
    <row r="23" spans="1:9" x14ac:dyDescent="0.25">
      <c r="A23" s="4">
        <v>3</v>
      </c>
      <c r="B23" s="27"/>
      <c r="C23" s="28"/>
      <c r="D23" s="29"/>
      <c r="E23" s="11" t="s">
        <v>27</v>
      </c>
      <c r="F23" s="8" t="s">
        <v>28</v>
      </c>
      <c r="G23" s="8" t="s">
        <v>25</v>
      </c>
      <c r="H23" s="8" t="s">
        <v>29</v>
      </c>
      <c r="I23" s="11" t="s">
        <v>26</v>
      </c>
    </row>
    <row r="24" spans="1:9" x14ac:dyDescent="0.25">
      <c r="A24" s="4">
        <v>4</v>
      </c>
      <c r="B24" s="27"/>
      <c r="C24" s="28"/>
      <c r="D24" s="29"/>
      <c r="E24" s="11" t="s">
        <v>27</v>
      </c>
      <c r="F24" s="8" t="s">
        <v>28</v>
      </c>
      <c r="G24" s="8" t="s">
        <v>25</v>
      </c>
      <c r="H24" s="8" t="s">
        <v>29</v>
      </c>
      <c r="I24" s="11" t="s">
        <v>26</v>
      </c>
    </row>
    <row r="25" spans="1:9" x14ac:dyDescent="0.25">
      <c r="A25" s="4">
        <v>5</v>
      </c>
      <c r="B25" s="27"/>
      <c r="C25" s="28"/>
      <c r="D25" s="29"/>
      <c r="E25" s="11" t="s">
        <v>27</v>
      </c>
      <c r="F25" s="8" t="s">
        <v>28</v>
      </c>
      <c r="G25" s="8" t="s">
        <v>25</v>
      </c>
      <c r="H25" s="8" t="s">
        <v>29</v>
      </c>
      <c r="I25" s="11" t="s">
        <v>26</v>
      </c>
    </row>
    <row r="26" spans="1:9" x14ac:dyDescent="0.25">
      <c r="A26" s="4">
        <v>6</v>
      </c>
      <c r="B26" s="27"/>
      <c r="C26" s="28"/>
      <c r="D26" s="29"/>
      <c r="E26" s="11" t="s">
        <v>27</v>
      </c>
      <c r="F26" s="8" t="s">
        <v>28</v>
      </c>
      <c r="G26" s="8" t="s">
        <v>25</v>
      </c>
      <c r="H26" s="8" t="s">
        <v>29</v>
      </c>
      <c r="I26" s="11" t="s">
        <v>26</v>
      </c>
    </row>
    <row r="27" spans="1:9" x14ac:dyDescent="0.25">
      <c r="A27" s="4">
        <v>7</v>
      </c>
      <c r="B27" s="27"/>
      <c r="C27" s="28"/>
      <c r="D27" s="29"/>
      <c r="E27" s="11" t="s">
        <v>27</v>
      </c>
      <c r="F27" s="8" t="s">
        <v>28</v>
      </c>
      <c r="G27" s="8" t="s">
        <v>25</v>
      </c>
      <c r="H27" s="8" t="s">
        <v>29</v>
      </c>
      <c r="I27" s="11" t="s">
        <v>26</v>
      </c>
    </row>
    <row r="28" spans="1:9" x14ac:dyDescent="0.25">
      <c r="A28" s="4">
        <v>8</v>
      </c>
      <c r="B28" s="27"/>
      <c r="C28" s="28"/>
      <c r="D28" s="29"/>
      <c r="E28" s="11" t="s">
        <v>27</v>
      </c>
      <c r="F28" s="8" t="s">
        <v>28</v>
      </c>
      <c r="G28" s="8" t="s">
        <v>25</v>
      </c>
      <c r="H28" s="8" t="s">
        <v>29</v>
      </c>
      <c r="I28" s="11" t="s">
        <v>26</v>
      </c>
    </row>
    <row r="29" spans="1:9" x14ac:dyDescent="0.25">
      <c r="H29" s="21" t="s">
        <v>58</v>
      </c>
      <c r="I29" s="15">
        <v>0</v>
      </c>
    </row>
    <row r="30" spans="1:9" x14ac:dyDescent="0.25">
      <c r="A30" s="31" t="s">
        <v>55</v>
      </c>
      <c r="B30" s="31"/>
      <c r="C30" s="31"/>
      <c r="D30" s="31"/>
      <c r="E30" s="31"/>
      <c r="F30" s="31"/>
      <c r="G30" s="31"/>
      <c r="H30" s="31"/>
      <c r="I30" s="9"/>
    </row>
    <row r="31" spans="1:9" x14ac:dyDescent="0.25">
      <c r="A31" s="5" t="s">
        <v>54</v>
      </c>
    </row>
    <row r="32" spans="1:9" x14ac:dyDescent="0.25">
      <c r="A32" s="1" t="s">
        <v>51</v>
      </c>
      <c r="H32" s="6">
        <v>175</v>
      </c>
      <c r="I32" s="13">
        <f>COUNTIF(I21:I28,"Yes")*H32</f>
        <v>0</v>
      </c>
    </row>
    <row r="33" spans="1:9" x14ac:dyDescent="0.25">
      <c r="A33" s="1" t="s">
        <v>33</v>
      </c>
      <c r="H33" s="6">
        <v>200</v>
      </c>
      <c r="I33" s="13">
        <f>COUNT(E21:E28)*H33</f>
        <v>0</v>
      </c>
    </row>
    <row r="34" spans="1:9" x14ac:dyDescent="0.25">
      <c r="A34" s="1" t="s">
        <v>52</v>
      </c>
      <c r="D34" s="1" t="s">
        <v>59</v>
      </c>
      <c r="H34" s="6">
        <v>940</v>
      </c>
      <c r="I34" s="13">
        <f>COUNT(E21:E28)*H34</f>
        <v>0</v>
      </c>
    </row>
    <row r="35" spans="1:9" x14ac:dyDescent="0.25">
      <c r="D35" s="1" t="s">
        <v>68</v>
      </c>
      <c r="H35" s="6">
        <v>-40</v>
      </c>
      <c r="I35" s="13">
        <f>COUNTIF(F21:F28,"Online")*H35</f>
        <v>0</v>
      </c>
    </row>
    <row r="36" spans="1:9" x14ac:dyDescent="0.25">
      <c r="A36" s="1" t="s">
        <v>65</v>
      </c>
      <c r="H36" s="6">
        <v>300</v>
      </c>
      <c r="I36" s="13">
        <f>I29*H36</f>
        <v>0</v>
      </c>
    </row>
    <row r="37" spans="1:9" x14ac:dyDescent="0.25">
      <c r="A37" s="5" t="s">
        <v>71</v>
      </c>
      <c r="H37" s="6"/>
    </row>
    <row r="38" spans="1:9" x14ac:dyDescent="0.25">
      <c r="A38" s="5" t="s">
        <v>72</v>
      </c>
      <c r="E38" s="30" t="s">
        <v>70</v>
      </c>
      <c r="F38" s="30"/>
      <c r="G38" s="15">
        <v>0</v>
      </c>
      <c r="H38" s="6">
        <v>100</v>
      </c>
      <c r="I38" s="12">
        <f>H38*G38</f>
        <v>0</v>
      </c>
    </row>
    <row r="39" spans="1:9" x14ac:dyDescent="0.25">
      <c r="A39" s="5" t="s">
        <v>69</v>
      </c>
      <c r="H39" s="7" t="s">
        <v>35</v>
      </c>
      <c r="I39" s="14">
        <f>SUM(I32:I38)</f>
        <v>0</v>
      </c>
    </row>
    <row r="40" spans="1:9" x14ac:dyDescent="0.25">
      <c r="C40" s="1" t="s">
        <v>53</v>
      </c>
    </row>
    <row r="41" spans="1:9" x14ac:dyDescent="0.25">
      <c r="C41" s="1" t="s">
        <v>60</v>
      </c>
    </row>
    <row r="42" spans="1:9" x14ac:dyDescent="0.25">
      <c r="C42" s="1" t="s">
        <v>36</v>
      </c>
      <c r="F42" s="15" t="s">
        <v>48</v>
      </c>
    </row>
    <row r="44" spans="1:9" x14ac:dyDescent="0.25">
      <c r="A44" s="2" t="s">
        <v>42</v>
      </c>
      <c r="B44" s="2"/>
      <c r="C44" s="25"/>
      <c r="D44" s="25"/>
      <c r="E44" s="25"/>
      <c r="F44" s="2" t="s">
        <v>43</v>
      </c>
      <c r="G44" s="26"/>
      <c r="H44" s="26"/>
      <c r="I44" s="26"/>
    </row>
    <row r="46" spans="1:9" x14ac:dyDescent="0.25">
      <c r="A46" s="2" t="s">
        <v>44</v>
      </c>
      <c r="B46" s="2"/>
      <c r="C46" s="17"/>
      <c r="D46" s="2" t="s">
        <v>67</v>
      </c>
      <c r="E46" s="17"/>
      <c r="F46" s="2" t="s">
        <v>45</v>
      </c>
      <c r="G46" s="16"/>
      <c r="H46" s="2" t="s">
        <v>56</v>
      </c>
    </row>
    <row r="47" spans="1:9" x14ac:dyDescent="0.25">
      <c r="A47" s="1" t="s">
        <v>50</v>
      </c>
      <c r="H47" s="10">
        <v>0</v>
      </c>
    </row>
    <row r="48" spans="1:9" x14ac:dyDescent="0.25">
      <c r="A48" s="24" t="s">
        <v>46</v>
      </c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</sheetData>
  <sheetProtection algorithmName="SHA-512" hashValue="oiF8UCIxAAXcVOQtQNMqttk/SBWMrTu4vvvFcWAh4KMpujBdF6JdZmTKBAFglqVlNyB8tOskWvtZXiuQJBix5g==" saltValue="YFAEedSanR+MBRj4ewnKRA==" spinCount="100000" sheet="1" objects="1" scenarios="1"/>
  <mergeCells count="19">
    <mergeCell ref="E2:H2"/>
    <mergeCell ref="A30:H30"/>
    <mergeCell ref="B20:C20"/>
    <mergeCell ref="D4:H4"/>
    <mergeCell ref="C8:D8"/>
    <mergeCell ref="F8:I8"/>
    <mergeCell ref="A48:I49"/>
    <mergeCell ref="E6:H6"/>
    <mergeCell ref="C44:E44"/>
    <mergeCell ref="G44:I44"/>
    <mergeCell ref="B21:D21"/>
    <mergeCell ref="B22:D22"/>
    <mergeCell ref="B23:D23"/>
    <mergeCell ref="B24:D24"/>
    <mergeCell ref="B25:D25"/>
    <mergeCell ref="B26:D26"/>
    <mergeCell ref="B27:D27"/>
    <mergeCell ref="B28:D28"/>
    <mergeCell ref="E38:F38"/>
  </mergeCells>
  <dataValidations count="3">
    <dataValidation allowBlank="1" showInputMessage="1" showErrorMessage="1" promptTitle="Level" sqref="B20" xr:uid="{C3B3F0F0-504C-43E9-BF54-75C986DF7086}"/>
    <dataValidation type="textLength" errorStyle="warning" operator="equal" allowBlank="1" showInputMessage="1" showErrorMessage="1" errorTitle="Error" error="Enter only 5 digits" sqref="G46" xr:uid="{EC7471B8-3A3D-44CE-862B-A0ACF8C3DC8B}">
      <formula1>5</formula1>
    </dataValidation>
    <dataValidation type="textLength" errorStyle="warning" allowBlank="1" showInputMessage="1" showErrorMessage="1" errorTitle="Error" error="Please remove &quot;dashes&quot; or &quot;spaces&quot; and make sure you have 16 digits " sqref="G44:I44" xr:uid="{CF9CD541-A72A-4594-B874-8E29C0A11A52}">
      <formula1>15</formula1>
      <formula2>16</formula2>
    </dataValidation>
  </dataValidations>
  <pageMargins left="0.7" right="0.7" top="0.75" bottom="0.75" header="0.3" footer="0.3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0</xdr:rowOff>
                  </from>
                  <to>
                    <xdr:col>1</xdr:col>
                    <xdr:colOff>495300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171450</xdr:rowOff>
                  </from>
                  <to>
                    <xdr:col>1</xdr:col>
                    <xdr:colOff>495300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171450</xdr:rowOff>
                  </from>
                  <to>
                    <xdr:col>1</xdr:col>
                    <xdr:colOff>495300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133350</xdr:rowOff>
                  </from>
                  <to>
                    <xdr:col>8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4900BC9-96F4-4821-BA29-2E5842684069}">
          <x14:formula1>
            <xm:f>Charts!$A$2:$A$6</xm:f>
          </x14:formula1>
          <xm:sqref>E21:E28</xm:sqref>
        </x14:dataValidation>
        <x14:dataValidation type="list" allowBlank="1" showInputMessage="1" showErrorMessage="1" xr:uid="{6D249C34-8501-43F9-932B-7263820BDDB2}">
          <x14:formula1>
            <xm:f>Charts!$B$2:$B$6</xm:f>
          </x14:formula1>
          <xm:sqref>F21:F28</xm:sqref>
        </x14:dataValidation>
        <x14:dataValidation type="list" allowBlank="1" showInputMessage="1" showErrorMessage="1" xr:uid="{07A6491A-679B-4E20-A1D3-E5D746E8665A}">
          <x14:formula1>
            <xm:f>Charts!$C$2:$C$7</xm:f>
          </x14:formula1>
          <xm:sqref>G21:G28</xm:sqref>
        </x14:dataValidation>
        <x14:dataValidation type="list" allowBlank="1" showInputMessage="1" showErrorMessage="1" xr:uid="{D0D6A51D-27E0-401E-81DC-827AFC95B699}">
          <x14:formula1>
            <xm:f>Charts!$D$2:$D$8</xm:f>
          </x14:formula1>
          <xm:sqref>H21:H28</xm:sqref>
        </x14:dataValidation>
        <x14:dataValidation type="list" allowBlank="1" showInputMessage="1" showErrorMessage="1" xr:uid="{0597A400-A314-452B-B4C8-96AB0A621A29}">
          <x14:formula1>
            <xm:f>Charts!$E$2:$E$4</xm:f>
          </x14:formula1>
          <xm:sqref>I21:I28</xm:sqref>
        </x14:dataValidation>
        <x14:dataValidation type="list" allowBlank="1" showInputMessage="1" showErrorMessage="1" promptTitle="Select Level" prompt="Select Level" xr:uid="{3B05AA61-941D-4886-A38A-DF540038DF49}">
          <x14:formula1>
            <xm:f>Charts!$A$2:$A$5</xm:f>
          </x14:formula1>
          <xm:sqref>C3</xm:sqref>
        </x14:dataValidation>
        <x14:dataValidation type="list" allowBlank="1" showInputMessage="1" showErrorMessage="1" xr:uid="{3F744A9C-8B0A-41B9-BCE8-88EF0DE62FDA}">
          <x14:formula1>
            <xm:f>Charts!$F$2:$F$6</xm:f>
          </x14:formula1>
          <xm:sqref>F42</xm:sqref>
        </x14:dataValidation>
        <x14:dataValidation type="list" allowBlank="1" showInputMessage="1" showErrorMessage="1" xr:uid="{E0F5A95B-68C4-4F1F-B68D-65EAF36B6BCB}">
          <x14:formula1>
            <xm:f>Charts!$G$2:$G$10</xm:f>
          </x14:formula1>
          <xm:sqref>I29</xm:sqref>
        </x14:dataValidation>
        <x14:dataValidation type="list" allowBlank="1" showInputMessage="1" showErrorMessage="1" promptTitle="0" xr:uid="{723E4A20-679F-47C6-B6F8-9CDA515715E7}">
          <x14:formula1>
            <xm:f>Charts!$H$2:$H$10</xm:f>
          </x14:formula1>
          <xm:sqref>G38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B6D3-18F6-4FFA-940A-1F3076FAFECA}">
  <dimension ref="A1:H10"/>
  <sheetViews>
    <sheetView workbookViewId="0">
      <selection activeCell="I10" sqref="I10"/>
    </sheetView>
  </sheetViews>
  <sheetFormatPr defaultRowHeight="15" x14ac:dyDescent="0.25"/>
  <cols>
    <col min="1" max="1" width="10.85546875" bestFit="1" customWidth="1"/>
    <col min="2" max="2" width="14.28515625" bestFit="1" customWidth="1"/>
    <col min="3" max="3" width="11.5703125" bestFit="1" customWidth="1"/>
    <col min="4" max="4" width="19.85546875" bestFit="1" customWidth="1"/>
    <col min="5" max="5" width="11.5703125" bestFit="1" customWidth="1"/>
    <col min="6" max="6" width="13.7109375" bestFit="1" customWidth="1"/>
    <col min="7" max="7" width="17.42578125" bestFit="1" customWidth="1"/>
  </cols>
  <sheetData>
    <row r="1" spans="1:8" x14ac:dyDescent="0.25">
      <c r="A1" t="s">
        <v>0</v>
      </c>
      <c r="B1" t="s">
        <v>23</v>
      </c>
      <c r="C1" t="s">
        <v>1</v>
      </c>
      <c r="D1" t="s">
        <v>24</v>
      </c>
      <c r="E1" t="s">
        <v>30</v>
      </c>
      <c r="F1" t="s">
        <v>38</v>
      </c>
      <c r="G1" t="s">
        <v>47</v>
      </c>
      <c r="H1" s="1" t="s">
        <v>34</v>
      </c>
    </row>
    <row r="2" spans="1:8" x14ac:dyDescent="0.25">
      <c r="A2">
        <v>1</v>
      </c>
      <c r="B2" t="s">
        <v>8</v>
      </c>
      <c r="C2" t="s">
        <v>3</v>
      </c>
      <c r="D2" t="s">
        <v>11</v>
      </c>
      <c r="E2" t="s">
        <v>31</v>
      </c>
      <c r="F2" t="s">
        <v>37</v>
      </c>
      <c r="G2">
        <v>0</v>
      </c>
      <c r="H2">
        <v>0</v>
      </c>
    </row>
    <row r="3" spans="1:8" x14ac:dyDescent="0.25">
      <c r="A3">
        <v>2</v>
      </c>
      <c r="B3" t="s">
        <v>7</v>
      </c>
      <c r="C3" t="s">
        <v>2</v>
      </c>
      <c r="D3" t="s">
        <v>12</v>
      </c>
      <c r="E3" t="s">
        <v>32</v>
      </c>
      <c r="F3" t="s">
        <v>39</v>
      </c>
      <c r="G3">
        <v>1</v>
      </c>
      <c r="H3">
        <v>1</v>
      </c>
    </row>
    <row r="4" spans="1:8" x14ac:dyDescent="0.25">
      <c r="A4">
        <v>3</v>
      </c>
      <c r="B4" t="s">
        <v>9</v>
      </c>
      <c r="C4" t="s">
        <v>5</v>
      </c>
      <c r="D4" t="s">
        <v>66</v>
      </c>
      <c r="E4" t="s">
        <v>26</v>
      </c>
      <c r="F4" t="s">
        <v>40</v>
      </c>
      <c r="G4">
        <v>2</v>
      </c>
      <c r="H4">
        <v>2</v>
      </c>
    </row>
    <row r="5" spans="1:8" x14ac:dyDescent="0.25">
      <c r="A5">
        <v>4</v>
      </c>
      <c r="B5" t="s">
        <v>10</v>
      </c>
      <c r="C5" t="s">
        <v>4</v>
      </c>
      <c r="D5" t="s">
        <v>61</v>
      </c>
      <c r="F5" t="s">
        <v>41</v>
      </c>
      <c r="G5">
        <v>3</v>
      </c>
      <c r="H5">
        <v>3</v>
      </c>
    </row>
    <row r="6" spans="1:8" x14ac:dyDescent="0.25">
      <c r="A6" t="s">
        <v>27</v>
      </c>
      <c r="B6" t="s">
        <v>28</v>
      </c>
      <c r="C6" t="s">
        <v>22</v>
      </c>
      <c r="D6" t="s">
        <v>62</v>
      </c>
      <c r="F6" t="s">
        <v>49</v>
      </c>
      <c r="G6">
        <v>4</v>
      </c>
      <c r="H6">
        <v>4</v>
      </c>
    </row>
    <row r="7" spans="1:8" x14ac:dyDescent="0.25">
      <c r="C7" t="s">
        <v>25</v>
      </c>
      <c r="D7" t="s">
        <v>63</v>
      </c>
      <c r="G7">
        <v>5</v>
      </c>
      <c r="H7">
        <v>5</v>
      </c>
    </row>
    <row r="8" spans="1:8" x14ac:dyDescent="0.25">
      <c r="D8" t="s">
        <v>29</v>
      </c>
      <c r="G8">
        <v>6</v>
      </c>
      <c r="H8">
        <v>6</v>
      </c>
    </row>
    <row r="9" spans="1:8" x14ac:dyDescent="0.25">
      <c r="G9">
        <v>7</v>
      </c>
      <c r="H9">
        <v>7</v>
      </c>
    </row>
    <row r="10" spans="1:8" x14ac:dyDescent="0.25">
      <c r="G10">
        <v>8</v>
      </c>
      <c r="H10">
        <v>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91B8F8E8515449B34B1FEC4862C30" ma:contentTypeVersion="15" ma:contentTypeDescription="Create a new document." ma:contentTypeScope="" ma:versionID="d4ae904608ab3dd5f8a34424d81726f9">
  <xsd:schema xmlns:xsd="http://www.w3.org/2001/XMLSchema" xmlns:xs="http://www.w3.org/2001/XMLSchema" xmlns:p="http://schemas.microsoft.com/office/2006/metadata/properties" xmlns:ns2="c2eb2044-6fa8-452d-a9a5-1fb70ef0d691" xmlns:ns3="6b021e5f-07ce-439f-b32d-d68b67117a5f" targetNamespace="http://schemas.microsoft.com/office/2006/metadata/properties" ma:root="true" ma:fieldsID="5db263a391674b395a844091949cfe2a" ns2:_="" ns3:_="">
    <xsd:import namespace="c2eb2044-6fa8-452d-a9a5-1fb70ef0d691"/>
    <xsd:import namespace="6b021e5f-07ce-439f-b32d-d68b67117a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b2044-6fa8-452d-a9a5-1fb70ef0d6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5685aca-4730-44bb-b4ec-96dd390aad88}" ma:internalName="TaxCatchAll" ma:showField="CatchAllData" ma:web="c2eb2044-6fa8-452d-a9a5-1fb70ef0d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21e5f-07ce-439f-b32d-d68b67117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5b41aa0-d628-4166-896b-73d74cb63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M V T a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M V T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U 2 l g o i k e 4 D g A A A B E A A A A T A B w A R m 9 y b X V s Y X M v U 2 V j d G l v b j E u b S C i G A A o o B Q A A A A A A A A A A A A A A A A A A A A A A A A A A A A r T k 0 u y c z P U w i G 0 I b W A F B L A Q I t A B Q A A g A I A D F U 2 l j x a t + y p A A A A P Y A A A A S A A A A A A A A A A A A A A A A A A A A A A B D b 2 5 m a W c v U G F j a 2 F n Z S 5 4 b W x Q S w E C L Q A U A A I A C A A x V N p Y D 8 r p q 6 Q A A A D p A A A A E w A A A A A A A A A A A A A A A A D w A A A A W 0 N v b n R l b n R f V H l w Z X N d L n h t b F B L A Q I t A B Q A A g A I A D F U 2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Z j 4 / 9 d b V e S J h C A u K q 1 L U a A A A A A A I A A A A A A B B m A A A A A Q A A I A A A A C K H + H / X 0 D 9 w h + 8 5 h M T b I G b 0 / 8 c B M c z O N / L V 9 W y / K v H F A A A A A A 6 A A A A A A g A A I A A A A G Q Z l 8 P J r J + 1 9 G g I F Q 9 F L w B y H m q K 0 3 F L 9 E / 1 p U n D x i J 6 U A A A A J C 5 u m j v L K l d 0 l K i 8 w B M d R o 4 n h u T N d Z T r O F 8 m i j 5 k C 0 N 9 x S x d v D W D L B w R j v w d h y a 3 B G 2 v 2 o c w a R K K g 8 7 W x e n l d K 2 n e B Z u 1 R O k b W a k C s 6 t E d a Q A A A A C O Y S u o n s q 8 F R p K r n i 7 N 5 B E X 7 9 T + Z P n S Y L w P o p A 3 N P F 8 O G p L E 9 / x Y u O g I n 8 i o w / k O F b E N i W R U r 5 r Y 6 z H F 1 6 I i i c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78585-3285-457B-9B4B-06EDD6527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b2044-6fa8-452d-a9a5-1fb70ef0d691"/>
    <ds:schemaRef ds:uri="6b021e5f-07ce-439f-b32d-d68b67117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F8B9A-91C9-4C9D-BBAE-051D39B9C13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1EC00A3-F6C2-4F1B-AA5B-E35D024B43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Registration</vt:lpstr>
      <vt:lpstr>Charts</vt:lpstr>
      <vt:lpstr>Registration!Print_Area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Sheaffer</dc:creator>
  <cp:lastModifiedBy>Tyler Mosier</cp:lastModifiedBy>
  <cp:lastPrinted>2024-10-31T15:06:45Z</cp:lastPrinted>
  <dcterms:created xsi:type="dcterms:W3CDTF">2024-06-26T15:25:29Z</dcterms:created>
  <dcterms:modified xsi:type="dcterms:W3CDTF">2024-11-01T20:50:21Z</dcterms:modified>
</cp:coreProperties>
</file>